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codeName="ThisWorkbook"/>
  <mc:AlternateContent xmlns:mc="http://schemas.openxmlformats.org/markup-compatibility/2006">
    <mc:Choice Requires="x15">
      <x15ac:absPath xmlns:x15ac="http://schemas.microsoft.com/office/spreadsheetml/2010/11/ac" url="D:\Uldis\download\"/>
    </mc:Choice>
  </mc:AlternateContent>
  <xr:revisionPtr revIDLastSave="0" documentId="13_ncr:1_{DCBCF8EE-BD1F-429A-BE3F-D4E92517966E}" xr6:coauthVersionLast="36" xr6:coauthVersionMax="36" xr10:uidLastSave="{00000000-0000-0000-0000-000000000000}"/>
  <bookViews>
    <workbookView xWindow="0" yWindow="0" windowWidth="28800" windowHeight="7425" xr2:uid="{00000000-000D-0000-FFFF-FFFF00000000}"/>
  </bookViews>
  <sheets>
    <sheet name="Worksheet" sheetId="1" r:id="rId1"/>
  </sheets>
  <definedNames>
    <definedName name="_xlnm.Print_Area" localSheetId="0">Worksheet!$A:$F</definedName>
    <definedName name="_xlnm.Print_Titles" localSheetId="0">Worksheet!$13:$13</definedName>
  </definedNames>
  <calcPr calcId="191029"/>
</workbook>
</file>

<file path=xl/calcChain.xml><?xml version="1.0" encoding="utf-8"?>
<calcChain xmlns="http://schemas.openxmlformats.org/spreadsheetml/2006/main">
  <c r="F33" i="1" l="1"/>
  <c r="F32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</calcChain>
</file>

<file path=xl/sharedStrings.xml><?xml version="1.0" encoding="utf-8"?>
<sst xmlns="http://schemas.openxmlformats.org/spreadsheetml/2006/main" count="61" uniqueCount="51">
  <si>
    <r>
      <t xml:space="preserve">Pasūtītājs: </t>
    </r>
    <r>
      <rPr>
        <b/>
        <sz val="11"/>
        <color rgb="FF000000"/>
        <rFont val="Calibri"/>
        <family val="2"/>
      </rPr>
      <t>JVPI Pilsētsaimniecība</t>
    </r>
  </si>
  <si>
    <t>Vien. reģ. Nr. 90001282486</t>
  </si>
  <si>
    <t>Pulkv.O.Kalpaka 16a, Jelgava</t>
  </si>
  <si>
    <r>
      <t xml:space="preserve">Izpildītājs: </t>
    </r>
    <r>
      <rPr>
        <b/>
        <sz val="11"/>
        <color rgb="FF000000"/>
        <rFont val="Calibri"/>
        <family val="2"/>
      </rPr>
      <t>Mītavas Elektra SIA</t>
    </r>
  </si>
  <si>
    <t>Vien. reģ. Nr. 43603009810</t>
  </si>
  <si>
    <t>Jelgava, Vaļņu iela 8, LV-3001</t>
  </si>
  <si>
    <t>Jelgavas valstspilsētas luksoforu objektu uzturēšana</t>
  </si>
  <si>
    <t>Par 2024. gada oktobra mēnesī izpildītajiem darbiem</t>
  </si>
  <si>
    <t>ACF 5.1.31</t>
  </si>
  <si>
    <r>
      <rPr>
        <i/>
        <sz val="11"/>
        <color rgb="FF000000"/>
        <rFont val="Calibri"/>
        <family val="2"/>
      </rPr>
      <t>Pakalpojuma veids</t>
    </r>
  </si>
  <si>
    <r>
      <rPr>
        <i/>
        <sz val="11"/>
        <color rgb="FF000000"/>
        <rFont val="Calibri"/>
        <family val="2"/>
      </rPr>
      <t>Mēr-
vienība</t>
    </r>
  </si>
  <si>
    <r>
      <rPr>
        <i/>
        <sz val="11"/>
        <color rgb="FF000000"/>
        <rFont val="Calibri"/>
        <family val="2"/>
      </rPr>
      <t>Daudzums</t>
    </r>
  </si>
  <si>
    <r>
      <rPr>
        <i/>
        <sz val="11"/>
        <color rgb="FF000000"/>
        <rFont val="Calibri"/>
        <family val="2"/>
      </rPr>
      <t>Vienības
cena EUR</t>
    </r>
  </si>
  <si>
    <r>
      <rPr>
        <i/>
        <sz val="11"/>
        <color rgb="FF000000"/>
        <rFont val="Calibri"/>
        <family val="2"/>
      </rPr>
      <t>Kopā EUR
(bez PVN)</t>
    </r>
  </si>
  <si>
    <t>1.6</t>
  </si>
  <si>
    <t>Signālgalvas demontāža</t>
  </si>
  <si>
    <t>gab.</t>
  </si>
  <si>
    <t>1.9</t>
  </si>
  <si>
    <t>Luksofora objekta elementa demontāža</t>
  </si>
  <si>
    <t>1.10</t>
  </si>
  <si>
    <t>Strādnieka darbs</t>
  </si>
  <si>
    <t>h</t>
  </si>
  <si>
    <t>5.5</t>
  </si>
  <si>
    <t>Gājēju signālgalvas montāža</t>
  </si>
  <si>
    <t>kompl.</t>
  </si>
  <si>
    <t>5.10</t>
  </si>
  <si>
    <t>Signālgalvas aizsargjumtiņa nomaiņa uz balsta</t>
  </si>
  <si>
    <t>5.13</t>
  </si>
  <si>
    <t>Signāllēcas nomaiņa uz balsta</t>
  </si>
  <si>
    <t>6.3</t>
  </si>
  <si>
    <t>Kontroliera bloka nomaiņa</t>
  </si>
  <si>
    <t>7.1</t>
  </si>
  <si>
    <t>Tehniskā apkope visiem (52) luksoforu objektiem</t>
  </si>
  <si>
    <t>mēnesis</t>
  </si>
  <si>
    <t>8.4</t>
  </si>
  <si>
    <t>11.11</t>
  </si>
  <si>
    <t>Signāllēca (300mm, LED 230V) Swarco Futurled</t>
  </si>
  <si>
    <t>11.12</t>
  </si>
  <si>
    <t xml:space="preserve">Signāllēca (200mm, LED 230V) Swarco Futurled </t>
  </si>
  <si>
    <t>11.14</t>
  </si>
  <si>
    <t xml:space="preserve">Signāllēca (200mm, LED 42V) Peek TLED </t>
  </si>
  <si>
    <t>11.18</t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</si>
  <si>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</si>
  <si>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</si>
  <si>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</si>
  <si>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</si>
  <si>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</si>
  <si>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</si>
  <si>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</si>
  <si>
    <r>
      <t xml:space="preserve">Līguma Nr. </t>
    </r>
    <r>
      <rPr>
        <b/>
        <sz val="11"/>
        <color rgb="FFFF0000"/>
        <rFont val="Calibri"/>
        <family val="2"/>
      </rPr>
      <t>PIL/2-4/22/73</t>
    </r>
  </si>
  <si>
    <r>
      <rPr>
        <i/>
        <sz val="11"/>
        <color rgb="FFFF0000"/>
        <rFont val="Calibri"/>
        <family val="2"/>
      </rPr>
      <t>Kods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</si>
</sst>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i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3B3B3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2" fontId="0" fillId="0" borderId="1" xfId="0" applyNumberFormat="1" applyBorder="1"/>
    <xf numFmtId="0" fontId="0" fillId="2" borderId="1" xfId="0" applyFill="1" applyBorder="1" applyAlignment="1">
      <alignment horizontal="center" wrapText="1"/>
    </xf>
    <xf numFmtId="2" fontId="1" fillId="0" borderId="1" xfId="0" applyNumberFormat="1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tabSelected="1" workbookViewId="0">
      <selection activeCell="D14" sqref="D14:D26"/>
    </sheetView>
  </sheetViews>
  <sheetFormatPr defaultRowHeight="15" x14ac:dyDescent="0.25"/>
  <cols>
    <col min="1" max="1" width="15" customWidth="1"/>
    <col min="2" max="2" width="50" customWidth="1"/>
    <col min="3" max="6" width="10" customWidth="1"/>
  </cols>
  <sheetData>
    <row r="1" spans="1:6" x14ac:dyDescent="0.25">
      <c r="A1" t="s">
        <v>0</v>
      </c>
    </row>
    <row r="2" spans="1:6" x14ac:dyDescent="0.25">
      <c r="A2" t="s">
        <v>1</v>
      </c>
    </row>
    <row r="3" spans="1:6" x14ac:dyDescent="0.25">
      <c r="A3" t="s">
        <v>2</v>
      </c>
    </row>
    <row r="5" spans="1:6" x14ac:dyDescent="0.25">
      <c r="A5" t="s">
        <v>3</v>
      </c>
    </row>
    <row r="6" spans="1:6" x14ac:dyDescent="0.25">
      <c r="A6" t="s">
        <v>4</v>
      </c>
    </row>
    <row r="7" spans="1:6" x14ac:dyDescent="0.25">
      <c r="A7" t="s">
        <v>5</v>
      </c>
    </row>
    <row r="8" spans="1:6" x14ac:dyDescent="0.25">
      <c r="A8" s="11" t="s">
        <v>49</v>
      </c>
    </row>
    <row r="9" spans="1:6" x14ac:dyDescent="0.25">
      <c r="A9" t="s">
        <v>6</v>
      </c>
    </row>
    <row r="11" spans="1:6" x14ac:dyDescent="0.25">
      <c r="A11" s="12" t="s">
        <v>7</v>
      </c>
    </row>
    <row r="12" spans="1:6" x14ac:dyDescent="0.25">
      <c r="F12" s="13" t="s">
        <v>8</v>
      </c>
    </row>
    <row r="13" spans="1:6" ht="30" x14ac:dyDescent="0.25">
      <c r="A13" s="14" t="s">
        <v>50</v>
      </c>
      <c r="B13" s="1" t="s">
        <v>9</v>
      </c>
      <c r="C13" s="2" t="s">
        <v>10</v>
      </c>
      <c r="D13" s="1" t="s">
        <v>11</v>
      </c>
      <c r="E13" s="2" t="s">
        <v>12</v>
      </c>
      <c r="F13" s="6" t="s">
        <v>13</v>
      </c>
    </row>
    <row r="14" spans="1:6" x14ac:dyDescent="0.25">
      <c r="A14" s="15" t="s">
        <v>14</v>
      </c>
      <c r="B14" s="3" t="s">
        <v>15</v>
      </c>
      <c r="C14" s="4" t="s">
        <v>16</v>
      </c>
      <c r="D14" s="16">
        <v>2</v>
      </c>
      <c r="E14" s="5">
        <v>50</v>
      </c>
      <c r="F14" s="5">
        <f t="shared" ref="F14:F26" si="0">ROUND(D14*E14,2)</f>
        <v>100</v>
      </c>
    </row>
    <row r="15" spans="1:6" x14ac:dyDescent="0.25">
      <c r="A15" s="15" t="s">
        <v>17</v>
      </c>
      <c r="B15" s="3" t="s">
        <v>18</v>
      </c>
      <c r="C15" s="4" t="s">
        <v>16</v>
      </c>
      <c r="D15" s="16">
        <v>1</v>
      </c>
      <c r="E15" s="5">
        <v>50</v>
      </c>
      <c r="F15" s="5">
        <f t="shared" si="0"/>
        <v>50</v>
      </c>
    </row>
    <row r="16" spans="1:6" x14ac:dyDescent="0.25">
      <c r="A16" s="15" t="s">
        <v>19</v>
      </c>
      <c r="B16" s="3" t="s">
        <v>20</v>
      </c>
      <c r="C16" s="4" t="s">
        <v>21</v>
      </c>
      <c r="D16" s="16">
        <v>16</v>
      </c>
      <c r="E16" s="5">
        <v>45</v>
      </c>
      <c r="F16" s="5">
        <f t="shared" si="0"/>
        <v>720</v>
      </c>
    </row>
    <row r="17" spans="1:6" x14ac:dyDescent="0.25">
      <c r="A17" s="15" t="s">
        <v>22</v>
      </c>
      <c r="B17" s="3" t="s">
        <v>23</v>
      </c>
      <c r="C17" s="4" t="s">
        <v>24</v>
      </c>
      <c r="D17" s="16">
        <v>2</v>
      </c>
      <c r="E17" s="5">
        <v>65</v>
      </c>
      <c r="F17" s="5">
        <f t="shared" si="0"/>
        <v>130</v>
      </c>
    </row>
    <row r="18" spans="1:6" x14ac:dyDescent="0.25">
      <c r="A18" s="15" t="s">
        <v>25</v>
      </c>
      <c r="B18" s="3" t="s">
        <v>26</v>
      </c>
      <c r="C18" s="4" t="s">
        <v>16</v>
      </c>
      <c r="D18" s="16">
        <v>2</v>
      </c>
      <c r="E18" s="5">
        <v>30</v>
      </c>
      <c r="F18" s="5">
        <f t="shared" si="0"/>
        <v>60</v>
      </c>
    </row>
    <row r="19" spans="1:6" x14ac:dyDescent="0.25">
      <c r="A19" s="15" t="s">
        <v>27</v>
      </c>
      <c r="B19" s="3" t="s">
        <v>28</v>
      </c>
      <c r="C19" s="4" t="s">
        <v>16</v>
      </c>
      <c r="D19" s="16">
        <v>4</v>
      </c>
      <c r="E19" s="5">
        <v>50</v>
      </c>
      <c r="F19" s="5">
        <f t="shared" si="0"/>
        <v>200</v>
      </c>
    </row>
    <row r="20" spans="1:6" x14ac:dyDescent="0.25">
      <c r="A20" s="15" t="s">
        <v>29</v>
      </c>
      <c r="B20" s="3" t="s">
        <v>30</v>
      </c>
      <c r="C20" s="4" t="s">
        <v>16</v>
      </c>
      <c r="D20" s="16">
        <v>1</v>
      </c>
      <c r="E20" s="5">
        <v>50</v>
      </c>
      <c r="F20" s="5">
        <f t="shared" si="0"/>
        <v>50</v>
      </c>
    </row>
    <row r="21" spans="1:6" x14ac:dyDescent="0.25">
      <c r="A21" s="15" t="s">
        <v>31</v>
      </c>
      <c r="B21" s="3" t="s">
        <v>32</v>
      </c>
      <c r="C21" s="4" t="s">
        <v>33</v>
      </c>
      <c r="D21" s="16">
        <v>1</v>
      </c>
      <c r="E21" s="5">
        <v>14000</v>
      </c>
      <c r="F21" s="5">
        <f t="shared" si="0"/>
        <v>14000</v>
      </c>
    </row>
    <row r="22" spans="1:6" x14ac:dyDescent="0.25">
      <c r="A22" s="15" t="s">
        <v>34</v>
      </c>
      <c r="B22" s="3" t="s">
        <v>20</v>
      </c>
      <c r="C22" s="4" t="s">
        <v>21</v>
      </c>
      <c r="D22" s="16">
        <v>2</v>
      </c>
      <c r="E22" s="5">
        <v>50</v>
      </c>
      <c r="F22" s="5">
        <f t="shared" si="0"/>
        <v>100</v>
      </c>
    </row>
    <row r="23" spans="1:6" x14ac:dyDescent="0.25">
      <c r="A23" s="15" t="s">
        <v>35</v>
      </c>
      <c r="B23" s="3" t="s">
        <v>36</v>
      </c>
      <c r="C23" s="4" t="s">
        <v>16</v>
      </c>
      <c r="D23" s="16">
        <v>1</v>
      </c>
      <c r="E23" s="5">
        <v>123.5</v>
      </c>
      <c r="F23" s="5">
        <f t="shared" si="0"/>
        <v>123.5</v>
      </c>
    </row>
    <row r="24" spans="1:6" x14ac:dyDescent="0.25">
      <c r="A24" s="15" t="s">
        <v>37</v>
      </c>
      <c r="B24" s="3" t="s">
        <v>38</v>
      </c>
      <c r="C24" s="4" t="s">
        <v>16</v>
      </c>
      <c r="D24" s="16">
        <v>1</v>
      </c>
      <c r="E24" s="5">
        <v>93.6</v>
      </c>
      <c r="F24" s="5">
        <f t="shared" si="0"/>
        <v>93.6</v>
      </c>
    </row>
    <row r="25" spans="1:6" x14ac:dyDescent="0.25">
      <c r="A25" s="15" t="s">
        <v>39</v>
      </c>
      <c r="B25" s="3" t="s">
        <v>40</v>
      </c>
      <c r="C25" s="4" t="s">
        <v>16</v>
      </c>
      <c r="D25" s="16">
        <v>2</v>
      </c>
      <c r="E25" s="5">
        <v>110.5</v>
      </c>
      <c r="F25" s="5">
        <f t="shared" si="0"/>
        <v>221</v>
      </c>
    </row>
    <row r="26" spans="1:6" x14ac:dyDescent="0.25">
      <c r="A26" s="15" t="s">
        <v>41</v>
      </c>
      <c r="B26" s="3" t="s">
        <v>42</v>
      </c>
      <c r="C26" s="4" t="s">
        <v>16</v>
      </c>
      <c r="D26" s="16">
        <v>1</v>
      </c>
      <c r="E26" s="5">
        <v>15.6</v>
      </c>
      <c r="F26" s="5">
        <f t="shared" si="0"/>
        <v>15.6</v>
      </c>
    </row>
    <row r="27" spans="1:6" x14ac:dyDescent="0.25">
      <c r="D27" s="8" t="s">
        <v>43</v>
      </c>
      <c r="E27" s="9"/>
      <c r="F27" s="5">
        <f>SUM(F14:F26)</f>
        <v>15863.7</v>
      </c>
    </row>
    <row r="28" spans="1:6" x14ac:dyDescent="0.25">
      <c r="D28" s="8" t="s">
        <v>44</v>
      </c>
      <c r="E28" s="9"/>
      <c r="F28" s="5">
        <f>F27*0.21</f>
        <v>3331.377</v>
      </c>
    </row>
    <row r="29" spans="1:6" x14ac:dyDescent="0.25">
      <c r="D29" s="10" t="s">
        <v>45</v>
      </c>
      <c r="E29" s="9"/>
      <c r="F29" s="7">
        <f>F27+F28</f>
        <v>19195.077000000001</v>
      </c>
    </row>
    <row r="31" spans="1:6" x14ac:dyDescent="0.25">
      <c r="C31" s="8" t="s">
        <v>46</v>
      </c>
      <c r="D31" s="9"/>
      <c r="E31" s="9"/>
      <c r="F31" s="5">
        <f>F27</f>
        <v>15863.7</v>
      </c>
    </row>
    <row r="32" spans="1:6" x14ac:dyDescent="0.25">
      <c r="C32" s="8" t="s">
        <v>47</v>
      </c>
      <c r="D32" s="9"/>
      <c r="E32" s="9"/>
      <c r="F32" s="5">
        <f>F28</f>
        <v>3331.377</v>
      </c>
    </row>
    <row r="33" spans="3:6" x14ac:dyDescent="0.25">
      <c r="C33" s="10" t="s">
        <v>48</v>
      </c>
      <c r="D33" s="9"/>
      <c r="E33" s="9"/>
      <c r="F33" s="7">
        <f>F31+F32</f>
        <v>19195.077000000001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C33:E33"/>
    <mergeCell ref="D27:E27"/>
    <mergeCell ref="D28:E28"/>
    <mergeCell ref="D29:E29"/>
    <mergeCell ref="C31:E31"/>
    <mergeCell ref="C32:E32"/>
  </mergeCells>
  <pageMargins left="0.7" right="0.7" top="0.75" bottom="0.75" header="0.3" footer="0.3"/>
  <pageSetup fitToHeight="0"/>
  <headerFooter>
    <oddFooter>Lapa &amp;P no &amp;N</oddFooter>
    <evenFooter>Lapa &amp;P no &amp;N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Worksheet</vt:lpstr>
      <vt:lpstr>Worksheet!Print_Area</vt:lpstr>
      <vt:lpstr>Worksheet!Print_Titles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Līguma akts</dc:title>
  <dc:subject>Līguma akts</dc:subject>
  <dc:creator>http://puks.jelgava.lv/</dc:creator>
  <cp:keywords/>
  <dc:description>Līguma akts</dc:description>
  <cp:lastModifiedBy>Skolotajs</cp:lastModifiedBy>
  <dcterms:created xsi:type="dcterms:W3CDTF">2024-11-11T09:11:04Z</dcterms:created>
  <dcterms:modified xsi:type="dcterms:W3CDTF">2024-11-11T09:17:22Z</dcterms:modified>
  <cp:category/>
</cp:coreProperties>
</file>